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citacoes\EDITAIS DE LICITACOES\EDITAIS DE LICITAÇÃO - ANO 2024\PREGÃO ELETRÔNICO 2024\Edital Pregão Eletrônico 02 2024 - Quadra\"/>
    </mc:Choice>
  </mc:AlternateContent>
  <xr:revisionPtr revIDLastSave="0" documentId="13_ncr:1_{A5679A5E-0DBF-4C2A-A61E-69DC32C36736}" xr6:coauthVersionLast="47" xr6:coauthVersionMax="47" xr10:uidLastSave="{00000000-0000-0000-0000-000000000000}"/>
  <bookViews>
    <workbookView xWindow="-120" yWindow="-120" windowWidth="29040" windowHeight="15840" tabRatio="864" xr2:uid="{00000000-000D-0000-FFFF-FFFF00000000}"/>
  </bookViews>
  <sheets>
    <sheet name="PO" sheetId="10" r:id="rId1"/>
  </sheets>
  <calcPr calcId="191029"/>
</workbook>
</file>

<file path=xl/calcChain.xml><?xml version="1.0" encoding="utf-8"?>
<calcChain xmlns="http://schemas.openxmlformats.org/spreadsheetml/2006/main">
  <c r="M25" i="10" l="1"/>
  <c r="R25" i="10" l="1"/>
  <c r="T25" i="10" l="1"/>
  <c r="T26" i="10" s="1"/>
  <c r="R15" i="10" l="1"/>
  <c r="T15" i="10" s="1"/>
  <c r="T16" i="10" s="1"/>
  <c r="R21" i="10"/>
  <c r="T21" i="10" s="1"/>
  <c r="Q22" i="10"/>
  <c r="R18" i="10"/>
  <c r="T18" i="10" s="1"/>
  <c r="T10" i="10"/>
  <c r="T11" i="10" s="1"/>
  <c r="R22" i="10" l="1"/>
  <c r="T22" i="10" s="1"/>
  <c r="T23" i="10" s="1"/>
  <c r="T19" i="10" l="1"/>
  <c r="T27" i="10" s="1"/>
</calcChain>
</file>

<file path=xl/sharedStrings.xml><?xml version="1.0" encoding="utf-8"?>
<sst xmlns="http://schemas.openxmlformats.org/spreadsheetml/2006/main" count="68" uniqueCount="53">
  <si>
    <t>SINAPI</t>
  </si>
  <si>
    <t>M²</t>
  </si>
  <si>
    <t>Foi considerado arredondamento de duas casas decimais para Quantidade; Custo Unitário; BDI; Preço Unitário; Preço Total.</t>
  </si>
  <si>
    <r>
      <rPr>
        <b/>
        <sz val="10"/>
        <color rgb="FF000000"/>
        <rFont val="Arial"/>
        <family val="2"/>
      </rPr>
      <t>MUNICÍPIO/UF:</t>
    </r>
    <r>
      <rPr>
        <sz val="10"/>
        <color rgb="FF000000"/>
        <rFont val="Arial"/>
        <family val="2"/>
      </rPr>
      <t xml:space="preserve"> SÃO JOSÉ DO OURO/RS</t>
    </r>
  </si>
  <si>
    <r>
      <rPr>
        <b/>
        <sz val="10"/>
        <color rgb="FF000000"/>
        <rFont val="Arial"/>
        <family val="2"/>
      </rPr>
      <t>PROPONENTE:</t>
    </r>
    <r>
      <rPr>
        <sz val="10"/>
        <color rgb="FF000000"/>
        <rFont val="Arial"/>
        <family val="2"/>
      </rPr>
      <t xml:space="preserve"> MUNICÍPIO DE SÃO JOSÉ DO OURO</t>
    </r>
  </si>
  <si>
    <t>DESONERADO:</t>
  </si>
  <si>
    <t>SINAPI DATA BASE:</t>
  </si>
  <si>
    <r>
      <rPr>
        <b/>
        <sz val="10"/>
        <color rgb="FF000000"/>
        <rFont val="Arial"/>
        <family val="2"/>
      </rPr>
      <t xml:space="preserve">MODALIDADE: </t>
    </r>
    <r>
      <rPr>
        <sz val="10"/>
        <color rgb="FF000000"/>
        <rFont val="Arial"/>
        <family val="2"/>
      </rPr>
      <t>EMPREITADA GLOBAL</t>
    </r>
  </si>
  <si>
    <t>ITEM</t>
  </si>
  <si>
    <t>FONTE</t>
  </si>
  <si>
    <t>CÓDIGO</t>
  </si>
  <si>
    <t>DESCRIÇÃO</t>
  </si>
  <si>
    <t>UNIDADE</t>
  </si>
  <si>
    <t>CUSTO UNITÁRIO (R$)</t>
  </si>
  <si>
    <t>PREÇO TOTAL (R$)</t>
  </si>
  <si>
    <t>QUANTIDADE</t>
  </si>
  <si>
    <t>TOTAL DO ITEM 1</t>
  </si>
  <si>
    <t>TOTAL DO ITEM 2</t>
  </si>
  <si>
    <t>TOTAL DO ITEM 3</t>
  </si>
  <si>
    <t>TOTAL DO ITEM 4</t>
  </si>
  <si>
    <t>3.1</t>
  </si>
  <si>
    <t>1.1</t>
  </si>
  <si>
    <t>2.1</t>
  </si>
  <si>
    <t>SINAPI-I</t>
  </si>
  <si>
    <t>4.1</t>
  </si>
  <si>
    <t>4.2</t>
  </si>
  <si>
    <t xml:space="preserve"> ENSAIO MARSHALL - MISTURA BETUMINOSA A QUENTE </t>
  </si>
  <si>
    <t>NÃO</t>
  </si>
  <si>
    <t>-</t>
  </si>
  <si>
    <t>RELAÇÃO DE MATERIAIS / ORÇAMENTO</t>
  </si>
  <si>
    <r>
      <rPr>
        <b/>
        <sz val="10"/>
        <color rgb="FF000000"/>
        <rFont val="Arial"/>
        <family val="2"/>
      </rPr>
      <t xml:space="preserve">LOCALIDADE: </t>
    </r>
    <r>
      <rPr>
        <sz val="10"/>
        <color rgb="FF000000"/>
        <rFont val="Arial"/>
        <family val="2"/>
      </rPr>
      <t>RUA BORTOLO VANZ -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 BAIRRO DAS CANÇÕES</t>
    </r>
  </si>
  <si>
    <r>
      <rPr>
        <b/>
        <sz val="10"/>
        <color rgb="FF000000"/>
        <rFont val="Arial"/>
        <family val="2"/>
      </rPr>
      <t xml:space="preserve">OBJETO: </t>
    </r>
    <r>
      <rPr>
        <sz val="10"/>
        <color rgb="FF000000"/>
        <rFont val="Arial"/>
        <family val="2"/>
      </rPr>
      <t>AQUISIÇÃO DE MATERIAIS PARA QUADRA POLIESPORTIVA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NO MUNICÍPIO DE SÃO JOSÉ DO OURO/RS</t>
    </r>
  </si>
  <si>
    <t>PISO INDOOR MODULAR</t>
  </si>
  <si>
    <t>FECHAMENTO</t>
  </si>
  <si>
    <t>BDI 1</t>
  </si>
  <si>
    <t>BDI 2</t>
  </si>
  <si>
    <t>BDI (%)</t>
  </si>
  <si>
    <t>PREÇO UNITÁRIO (R$)</t>
  </si>
  <si>
    <t>ALAMBRADO PARA QUADRA POLIESPORTIVA, ESTRUTURADO POR TUBOS DE ACO GALVANIZADO, (MONTANTES COM DIAMETRO 2", TRAVESSAS E ESCORAS COM DIÂMETRO 1 ¼), COM TELA DE ARAME GALVANIZADO, FIO 10 BWG E MALHA QUADRADA 5X5CM (EXCETO MURETA). AF_03/2021</t>
  </si>
  <si>
    <t>EQUIPAMENTOS</t>
  </si>
  <si>
    <t xml:space="preserve">CONJUNTO PARA FUTSAL COM PAR DE TRAVES OFICIAIS DE 3,00 X 2,00 M EM TUBO DE ACO GALVANIZADO 3" COM REQUADROS EM TUBO DE 1", PINTURA EM PRIMER COM TINTA ESMALTE SINTETICO E REDES DE POLIETILENO FIO 4 MM </t>
  </si>
  <si>
    <t xml:space="preserve">CONJUNTO PARA QUADRA DE  VOLEI COM POSTES EM TUBO DE ACO GALVANIZADO 3", H = *255* CM, PINTURA EM TINTA ESMALTE SINTETICO, REDE DE NYLON COM 2 MM, MALHA 10 X 10 CM E ANTENAS OFICIAIS EM FIBRA DE VIDRO     </t>
  </si>
  <si>
    <t>UNID.</t>
  </si>
  <si>
    <t xml:space="preserve">BDI 1 </t>
  </si>
  <si>
    <t xml:space="preserve">Lei 14133/2021 Art.23  </t>
  </si>
  <si>
    <t>§2 º III</t>
  </si>
  <si>
    <t>PLACAR ELETRÔNICO</t>
  </si>
  <si>
    <t>REDE DE PROTEÇÃO PARA QUADRA ESPORTIVA, MALHA 12X12 CM, POLIPROPILENO (SEDA) COM TRATAMENTO UV, ESPESSURA 4MM, COR BRANCO, DE PRIMEIRA QUALIDADE. INCLUSO MATERIAL E MÃO DE OBRA PARA INSTALAÇÃO.</t>
  </si>
  <si>
    <t xml:space="preserve">REDE </t>
  </si>
  <si>
    <t>5.1</t>
  </si>
  <si>
    <r>
      <t xml:space="preserve">Sistema de piso Indoor modular feito de polipropileno a ser instalado em quadra poliesportiva no município de São José do Ouro/RS, com as seguintes características:
- Matéria prima: Polipropileno copolimerizado 100% virgem (não reciclado) de alto impacto e alta resistência;
- Dimensões: 25 cm x 25 cm com espessura mínima de 12mm;
- Peso: mínimo unitário de 180 g;
- Peças/m2: 16 peças/m2;
- Nº de travas: Sistema intertravado por encaixe macho e fêmea, mínimo 10 macho + mínimo 10 fêmea + 2 antifurto e/ou fixação; 
- Superfície antirreflexo;
- Manta PEBD de alta durabilidade de no mínimo 3 mm;
- Garantia mínima: 10 anos (10 anos piso e 10 anos manta);  
- O piso deve conter: 
• Rampa de acabamento lateral (25cm x 5cm) e cantoneira na cor laranja, nos bordos de toda a quadra;
• AntiUV, antioxidante, antiestático, e antirreflexo; 
• Resistência a umidade 100%; 
• Resistência a tração (média); 
• Resistência a flexão/deformação (média); 
• Resistência à compressão; Resistência à alta temperatura (60ºc por 72h).
 Demarcação Esportiva conforme desenho em anexo, e de acordo com as normas das confederações nacionais dos respectivos esportes (Futsal e Voleibol)
- Cor das linhas: Branca.
- Largura das linhas:  - Futsal: 8cm; - Voleibol: 5cm; no restante 5cm.
- Cores da quadra (conforme desenho e metragem em anexo)
 - 297m2 – Azul padrão
 - 303m2 – Laranja padrão 
Total: 600,00m2
Os pisos modulares serão instalados sobre uma manta PEBD de alta densidade de no mínimo 3 mm. Seu modo de instalação ocorrerá através de um sistema de travamento com encaixes tipo macho / fêmea entre as peças do piso, garantindo a mínima existência possível de vão entre as placas. O sistema deve ser instalado a fim de manter a estabilidade do piso independente de variações de temperatura do ambiente de instalação. Deverá ter acabamento fosco e ser demarcado para a prática dos seguintes esportes: vôlei e futsal. Este piso deve ser instalado sobre o piso de concreto polido devidamente nivelado existente no local.
INCLUSO NESTA COTAÇÃO: linhas de demarcação, mão de obra de instalação, fretes, materiais, equipamentos e demais encargos.
</t>
    </r>
    <r>
      <rPr>
        <b/>
        <sz val="8"/>
        <color rgb="FFFF0000"/>
        <rFont val="Arial"/>
        <family val="2"/>
      </rPr>
      <t xml:space="preserve">OBSERVAÇÃO 1: </t>
    </r>
    <r>
      <rPr>
        <sz val="8"/>
        <rFont val="Arial"/>
        <family val="2"/>
      </rPr>
      <t xml:space="preserve">No dia da licitação, o licitante deverá apresentar uma amostra do material a ser instalado: duas peças do piso (uma em cada cor), uma peça da rampa e uma da cantoneira.
</t>
    </r>
    <r>
      <rPr>
        <b/>
        <sz val="8"/>
        <color rgb="FFFF0000"/>
        <rFont val="Arial"/>
        <family val="2"/>
      </rPr>
      <t>OBSERVAÇÃO 2:</t>
    </r>
    <r>
      <rPr>
        <sz val="8"/>
        <rFont val="Arial"/>
        <family val="2"/>
      </rPr>
      <t xml:space="preserve"> A empresa vencedora deverá fornecer aproximadamente 1% além da metragem exigida como sobra para eventuais futuras substituições, ou seja, sobra aproximada de 3,00m² do piso na cor laranja, 3,00m² do piso na cor azul e 1,4 m de peças de acabamento lateral.</t>
    </r>
  </si>
  <si>
    <r>
      <t xml:space="preserve">Aquisição e Instalação de Placar eletrônico poliesportivo para a quadra poliesportiva no município de São José do Ouro/RS
</t>
    </r>
    <r>
      <rPr>
        <b/>
        <sz val="8"/>
        <rFont val="Arial"/>
        <family val="2"/>
      </rPr>
      <t>Especificações Técnicas:</t>
    </r>
    <r>
      <rPr>
        <sz val="8"/>
        <rFont val="Arial"/>
        <family val="2"/>
      </rPr>
      <t xml:space="preserve">
</t>
    </r>
    <r>
      <rPr>
        <b/>
        <sz val="8"/>
        <rFont val="Arial"/>
        <family val="2"/>
      </rPr>
      <t>Dimensões mínimas:</t>
    </r>
    <r>
      <rPr>
        <sz val="8"/>
        <rFont val="Arial"/>
        <family val="2"/>
      </rPr>
      <t xml:space="preserve"> 1,00m (altura) X 2,00m (largura).
</t>
    </r>
    <r>
      <rPr>
        <b/>
        <sz val="8"/>
        <rFont val="Arial"/>
        <family val="2"/>
      </rPr>
      <t>Composição dos Dígitos:</t>
    </r>
    <r>
      <rPr>
        <sz val="8"/>
        <rFont val="Arial"/>
        <family val="2"/>
      </rPr>
      <t xml:space="preserve"> Formados por leds na cor vermelha de alto brilho.
</t>
    </r>
    <r>
      <rPr>
        <b/>
        <sz val="8"/>
        <rFont val="Arial"/>
        <family val="2"/>
      </rPr>
      <t>Indicadores de Placar/Pontos:</t>
    </r>
    <r>
      <rPr>
        <sz val="8"/>
        <rFont val="Arial"/>
        <family val="2"/>
      </rPr>
      <t xml:space="preserve"> Quantidade – 2 (dois) displays. Dígitos dos Placares/pontos: marcar, no mínimo, de 0 (zero) até 199 (cento e noventa e nove) com altura mínima dos caracteres de 14cm.
</t>
    </r>
    <r>
      <rPr>
        <b/>
        <sz val="8"/>
        <rFont val="Arial"/>
        <family val="2"/>
      </rPr>
      <t>Indicadores de Faltas/Set:</t>
    </r>
    <r>
      <rPr>
        <sz val="8"/>
        <rFont val="Arial"/>
        <family val="2"/>
      </rPr>
      <t xml:space="preserve"> Quantidade – 2 (dois) displays. Dígitos de Faltas/Set: marcar no mínimo de 0 (zero) a 9 (nove), com altura mínima dos caracteres de 14cm.
</t>
    </r>
    <r>
      <rPr>
        <b/>
        <sz val="8"/>
        <rFont val="Arial"/>
        <family val="2"/>
      </rPr>
      <t>Indicador de Período:</t>
    </r>
    <r>
      <rPr>
        <sz val="8"/>
        <rFont val="Arial"/>
        <family val="2"/>
      </rPr>
      <t xml:space="preserve"> Quantidade – 1 (um). Dígitos do Indicador de Período: marcar de 0 (zero) a 9 (nove), com altura mínima dos caracteres de 14cm.
</t>
    </r>
    <r>
      <rPr>
        <b/>
        <sz val="8"/>
        <rFont val="Arial"/>
        <family val="2"/>
      </rPr>
      <t>Cronômetro/Hora:</t>
    </r>
    <r>
      <rPr>
        <sz val="8"/>
        <rFont val="Arial"/>
        <family val="2"/>
      </rPr>
      <t xml:space="preserve"> Progressivo e regressivo de 0 (zero) a 99 (noventa e nove) no formato MM:SS. Dígitos do Cronometro/Hora: altura mínima dos caracteres de 14 cm.
</t>
    </r>
    <r>
      <rPr>
        <b/>
        <sz val="8"/>
        <rFont val="Arial"/>
        <family val="2"/>
      </rPr>
      <t>Possuir Painel/Jornal Eletrônico:</t>
    </r>
    <r>
      <rPr>
        <sz val="8"/>
        <rFont val="Arial"/>
        <family val="2"/>
      </rPr>
      <t xml:space="preserve"> altura mínima dos caracteres de 14cm, com no mínimo 20 caracteres, em que seja possível registrar e exibir o nome das equipes, escalações, mensagens publicitárias e informações de utilidade pública.
</t>
    </r>
    <r>
      <rPr>
        <b/>
        <sz val="8"/>
        <rFont val="Arial"/>
        <family val="2"/>
      </rPr>
      <t xml:space="preserve">Campainha/Sirene: </t>
    </r>
    <r>
      <rPr>
        <sz val="8"/>
        <rFont val="Arial"/>
        <family val="2"/>
      </rPr>
      <t xml:space="preserve">Automática e Manual.
</t>
    </r>
    <r>
      <rPr>
        <b/>
        <sz val="8"/>
        <rFont val="Arial"/>
        <family val="2"/>
      </rPr>
      <t>Comunicação:</t>
    </r>
    <r>
      <rPr>
        <sz val="8"/>
        <rFont val="Arial"/>
        <family val="2"/>
      </rPr>
      <t xml:space="preserve"> Via Rádio e/ou a cabo.
</t>
    </r>
    <r>
      <rPr>
        <b/>
        <sz val="8"/>
        <rFont val="Arial"/>
        <family val="2"/>
      </rPr>
      <t>Fonte de Alimentação:</t>
    </r>
    <r>
      <rPr>
        <sz val="8"/>
        <rFont val="Arial"/>
        <family val="2"/>
      </rPr>
      <t xml:space="preserve"> 220V e/ou Bi-volt 110V/220V.
</t>
    </r>
    <r>
      <rPr>
        <b/>
        <sz val="8"/>
        <rFont val="Arial"/>
        <family val="2"/>
      </rPr>
      <t>Estrutura:</t>
    </r>
    <r>
      <rPr>
        <sz val="8"/>
        <rFont val="Arial"/>
        <family val="2"/>
      </rPr>
      <t xml:space="preserve"> Alumínio e/ou metálica e/ou acrílico.
</t>
    </r>
    <r>
      <rPr>
        <b/>
        <sz val="8"/>
        <rFont val="Arial"/>
        <family val="2"/>
      </rPr>
      <t xml:space="preserve">Mesa de Comando/Teclado: </t>
    </r>
    <r>
      <rPr>
        <sz val="8"/>
        <rFont val="Arial"/>
        <family val="2"/>
      </rPr>
      <t xml:space="preserve">Sim
</t>
    </r>
    <r>
      <rPr>
        <b/>
        <sz val="8"/>
        <rFont val="Arial"/>
        <family val="2"/>
      </rPr>
      <t>Adesivação e/ou identificação visual do Brasão e nome do Município:</t>
    </r>
    <r>
      <rPr>
        <sz val="8"/>
        <rFont val="Arial"/>
        <family val="2"/>
      </rPr>
      <t xml:space="preserve"> Sim (mediante aprovação prévia do layout).
</t>
    </r>
    <r>
      <rPr>
        <b/>
        <sz val="8"/>
        <rFont val="Arial"/>
        <family val="2"/>
      </rPr>
      <t>Frete e instalação:</t>
    </r>
    <r>
      <rPr>
        <sz val="8"/>
        <rFont val="Arial"/>
        <family val="2"/>
      </rPr>
      <t xml:space="preserve"> Responsabilidade da empresa contratada.
</t>
    </r>
    <r>
      <rPr>
        <b/>
        <sz val="8"/>
        <color rgb="FFFF0000"/>
        <rFont val="Arial"/>
        <family val="2"/>
      </rPr>
      <t>OBSERVAÇÃO 01:</t>
    </r>
    <r>
      <rPr>
        <sz val="8"/>
        <rFont val="Arial"/>
        <family val="2"/>
      </rPr>
      <t xml:space="preserve"> a disposição dos displays no painel deve ser apresentada no dia da licitação, para verificação com o produto final a ser entregue.
</t>
    </r>
    <r>
      <rPr>
        <b/>
        <sz val="8"/>
        <color rgb="FFFF0000"/>
        <rFont val="Arial"/>
        <family val="2"/>
      </rPr>
      <t>OBSERVAÇÃO 02:</t>
    </r>
    <r>
      <rPr>
        <sz val="8"/>
        <rFont val="Arial"/>
        <family val="2"/>
      </rPr>
      <t xml:space="preserve"> não deverão constar informações do fabricante do painel na parte frontal do mesmo.                                                                                                                                                                      </t>
    </r>
    <r>
      <rPr>
        <b/>
        <sz val="8"/>
        <color rgb="FFFF0000"/>
        <rFont val="Arial"/>
        <family val="2"/>
      </rPr>
      <t>Garantia:</t>
    </r>
    <r>
      <rPr>
        <sz val="8"/>
        <rFont val="Arial"/>
        <family val="2"/>
      </rPr>
      <t xml:space="preserve"> 12 meses contra defeitos e fabricação , a contar da entrega do produto.</t>
    </r>
  </si>
  <si>
    <t>TOTAL DO ITEM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</si>
</sst>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8"/>
      <name val="Arial"/>
      <family val="2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b/>
      <u/>
      <sz val="8"/>
      <name val="Arial"/>
      <family val="2"/>
    </font>
    <font>
      <sz val="8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59595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" fontId="9" fillId="0" borderId="0" xfId="0" applyNumberFormat="1" applyFont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4" fontId="6" fillId="0" borderId="2" xfId="0" applyNumberFormat="1" applyFont="1" applyBorder="1" applyAlignment="1">
      <alignment horizontal="center" vertical="center" shrinkToFit="1"/>
    </xf>
    <xf numFmtId="4" fontId="4" fillId="2" borderId="2" xfId="0" applyNumberFormat="1" applyFont="1" applyFill="1" applyBorder="1" applyAlignment="1">
      <alignment horizontal="center" vertical="center" shrinkToFit="1"/>
    </xf>
    <xf numFmtId="4" fontId="4" fillId="2" borderId="2" xfId="0" applyNumberFormat="1" applyFont="1" applyFill="1" applyBorder="1" applyAlignment="1">
      <alignment horizontal="left" vertical="top" indent="3" shrinkToFit="1"/>
    </xf>
    <xf numFmtId="4" fontId="4" fillId="0" borderId="2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left" vertical="center" wrapText="1"/>
    </xf>
    <xf numFmtId="2" fontId="9" fillId="0" borderId="8" xfId="0" applyNumberFormat="1" applyFont="1" applyBorder="1" applyAlignment="1">
      <alignment horizontal="center" vertical="top"/>
    </xf>
    <xf numFmtId="0" fontId="3" fillId="2" borderId="3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2" fontId="6" fillId="3" borderId="12" xfId="0" applyNumberFormat="1" applyFont="1" applyFill="1" applyBorder="1" applyAlignment="1">
      <alignment horizontal="center" vertical="center" shrinkToFit="1"/>
    </xf>
    <xf numFmtId="2" fontId="6" fillId="3" borderId="3" xfId="0" applyNumberFormat="1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top" shrinkToFit="1"/>
    </xf>
    <xf numFmtId="0" fontId="0" fillId="0" borderId="7" xfId="0" applyBorder="1" applyAlignment="1">
      <alignment horizontal="left" vertical="top"/>
    </xf>
    <xf numFmtId="0" fontId="10" fillId="0" borderId="20" xfId="0" applyFont="1" applyBorder="1" applyAlignment="1">
      <alignment horizontal="center" vertical="top"/>
    </xf>
    <xf numFmtId="2" fontId="9" fillId="0" borderId="22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2" fillId="0" borderId="0" xfId="0" applyFont="1" applyAlignment="1">
      <alignment horizontal="right" vertical="center" wrapText="1"/>
    </xf>
    <xf numFmtId="4" fontId="4" fillId="0" borderId="0" xfId="0" applyNumberFormat="1" applyFont="1" applyAlignment="1">
      <alignment horizontal="center" vertical="center" shrinkToFit="1"/>
    </xf>
    <xf numFmtId="0" fontId="4" fillId="2" borderId="24" xfId="0" applyFont="1" applyFill="1" applyBorder="1" applyAlignment="1">
      <alignment horizontal="center" vertical="center" shrinkToFit="1"/>
    </xf>
    <xf numFmtId="0" fontId="3" fillId="2" borderId="25" xfId="0" applyFont="1" applyFill="1" applyBorder="1" applyAlignment="1">
      <alignment horizontal="left" vertical="center" wrapText="1"/>
    </xf>
    <xf numFmtId="2" fontId="4" fillId="2" borderId="23" xfId="0" applyNumberFormat="1" applyFont="1" applyFill="1" applyBorder="1" applyAlignment="1">
      <alignment horizontal="center" vertical="center" shrinkToFit="1"/>
    </xf>
    <xf numFmtId="4" fontId="4" fillId="0" borderId="27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1" fontId="6" fillId="3" borderId="2" xfId="0" applyNumberFormat="1" applyFont="1" applyFill="1" applyBorder="1" applyAlignment="1">
      <alignment horizontal="center" vertical="center" shrinkToFit="1"/>
    </xf>
    <xf numFmtId="1" fontId="6" fillId="3" borderId="4" xfId="0" applyNumberFormat="1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shrinkToFit="1"/>
    </xf>
    <xf numFmtId="4" fontId="6" fillId="3" borderId="4" xfId="0" applyNumberFormat="1" applyFont="1" applyFill="1" applyBorder="1" applyAlignment="1">
      <alignment horizontal="center" vertical="center" shrinkToFit="1"/>
    </xf>
    <xf numFmtId="2" fontId="6" fillId="3" borderId="2" xfId="0" applyNumberFormat="1" applyFont="1" applyFill="1" applyBorder="1" applyAlignment="1">
      <alignment horizontal="center" vertical="center" shrinkToFit="1"/>
    </xf>
    <xf numFmtId="2" fontId="6" fillId="3" borderId="4" xfId="0" applyNumberFormat="1" applyFont="1" applyFill="1" applyBorder="1" applyAlignment="1">
      <alignment horizontal="center" vertical="center" shrinkToFit="1"/>
    </xf>
    <xf numFmtId="2" fontId="6" fillId="0" borderId="2" xfId="0" applyNumberFormat="1" applyFont="1" applyBorder="1" applyAlignment="1">
      <alignment horizontal="center" vertical="center" shrinkToFit="1"/>
    </xf>
    <xf numFmtId="2" fontId="6" fillId="0" borderId="3" xfId="0" applyNumberFormat="1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right" vertical="top" wrapText="1" indent="1"/>
    </xf>
    <xf numFmtId="0" fontId="2" fillId="2" borderId="3" xfId="0" applyFont="1" applyFill="1" applyBorder="1" applyAlignment="1">
      <alignment horizontal="right" vertical="top" wrapText="1" indent="1"/>
    </xf>
    <xf numFmtId="2" fontId="6" fillId="3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7" fillId="4" borderId="17" xfId="0" applyFont="1" applyFill="1" applyBorder="1" applyAlignment="1">
      <alignment horizontal="center" vertical="top"/>
    </xf>
    <xf numFmtId="0" fontId="7" fillId="4" borderId="15" xfId="0" applyFont="1" applyFill="1" applyBorder="1" applyAlignment="1">
      <alignment horizontal="center" vertical="top"/>
    </xf>
    <xf numFmtId="0" fontId="9" fillId="0" borderId="18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21" xfId="0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17" fontId="9" fillId="0" borderId="8" xfId="0" applyNumberFormat="1" applyFont="1" applyBorder="1" applyAlignment="1">
      <alignment horizontal="center" vertical="top"/>
    </xf>
    <xf numFmtId="17" fontId="9" fillId="0" borderId="21" xfId="0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center" vertical="top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5" xfId="0" applyFont="1" applyFill="1" applyBorder="1" applyAlignment="1">
      <alignment horizontal="left" vertical="center" wrapText="1"/>
    </xf>
    <xf numFmtId="0" fontId="3" fillId="2" borderId="26" xfId="0" applyFont="1" applyFill="1" applyBorder="1" applyAlignment="1">
      <alignment horizontal="left" vertical="center" wrapText="1"/>
    </xf>
    <xf numFmtId="0" fontId="5" fillId="2" borderId="23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2" fillId="2" borderId="26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right" vertical="center" wrapText="1"/>
    </xf>
    <xf numFmtId="0" fontId="2" fillId="2" borderId="25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3"/>
  <sheetViews>
    <sheetView tabSelected="1" zoomScale="80" zoomScaleNormal="80" workbookViewId="0">
      <selection activeCell="W10" sqref="W10"/>
    </sheetView>
  </sheetViews>
  <sheetFormatPr defaultRowHeight="12.75" x14ac:dyDescent="0.2"/>
  <cols>
    <col min="1" max="1" width="5.5" customWidth="1"/>
    <col min="2" max="2" width="4" customWidth="1"/>
    <col min="3" max="3" width="3.83203125" customWidth="1"/>
    <col min="4" max="4" width="1.6640625" customWidth="1"/>
    <col min="5" max="5" width="6.5" customWidth="1"/>
    <col min="6" max="6" width="2.6640625" customWidth="1"/>
    <col min="7" max="7" width="14.5" customWidth="1"/>
    <col min="8" max="8" width="15.83203125" customWidth="1"/>
    <col min="9" max="9" width="13.1640625" customWidth="1"/>
    <col min="10" max="10" width="59.1640625" customWidth="1"/>
    <col min="11" max="11" width="5.1640625" customWidth="1"/>
    <col min="12" max="12" width="6.33203125" customWidth="1"/>
    <col min="13" max="13" width="6.83203125" customWidth="1"/>
    <col min="14" max="14" width="6.1640625" customWidth="1"/>
    <col min="15" max="15" width="6" customWidth="1"/>
    <col min="16" max="18" width="6.33203125" customWidth="1"/>
    <col min="19" max="19" width="7.5" customWidth="1"/>
    <col min="20" max="20" width="11.33203125" customWidth="1"/>
  </cols>
  <sheetData>
    <row r="1" spans="1:20" ht="16.5" thickBot="1" x14ac:dyDescent="0.25">
      <c r="A1" s="71" t="s">
        <v>29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x14ac:dyDescent="0.2">
      <c r="A2" s="73" t="s">
        <v>4</v>
      </c>
      <c r="B2" s="74"/>
      <c r="C2" s="74"/>
      <c r="D2" s="74"/>
      <c r="E2" s="74"/>
      <c r="F2" s="74"/>
      <c r="G2" s="74"/>
      <c r="H2" s="74"/>
      <c r="I2" s="74"/>
    </row>
    <row r="3" spans="1:20" x14ac:dyDescent="0.2">
      <c r="A3" s="73" t="s">
        <v>30</v>
      </c>
      <c r="B3" s="74"/>
      <c r="C3" s="74"/>
      <c r="D3" s="74"/>
      <c r="E3" s="74"/>
      <c r="F3" s="74"/>
      <c r="G3" s="74"/>
      <c r="H3" s="74"/>
      <c r="I3" s="74"/>
    </row>
    <row r="4" spans="1:20" x14ac:dyDescent="0.2">
      <c r="A4" s="73" t="s">
        <v>31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</row>
    <row r="5" spans="1:20" ht="13.15" customHeight="1" x14ac:dyDescent="0.2">
      <c r="A5" s="15" t="s">
        <v>7</v>
      </c>
      <c r="B5" s="2"/>
      <c r="C5" s="2"/>
      <c r="D5" s="2"/>
      <c r="E5" s="2"/>
      <c r="F5" s="2"/>
      <c r="G5" s="2"/>
      <c r="H5" s="2"/>
      <c r="I5" s="2"/>
      <c r="J5" s="2"/>
      <c r="K5" s="2"/>
      <c r="M5" s="84" t="s">
        <v>6</v>
      </c>
      <c r="N5" s="85"/>
      <c r="O5" s="88" t="s">
        <v>5</v>
      </c>
      <c r="P5" s="89"/>
      <c r="Q5" s="90"/>
      <c r="R5" s="17" t="s">
        <v>34</v>
      </c>
      <c r="S5" s="26" t="s">
        <v>35</v>
      </c>
    </row>
    <row r="6" spans="1:20" ht="13.5" thickBot="1" x14ac:dyDescent="0.25">
      <c r="A6" s="18" t="s">
        <v>3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5"/>
      <c r="M6" s="86">
        <v>45261</v>
      </c>
      <c r="N6" s="87"/>
      <c r="O6" s="81" t="s">
        <v>27</v>
      </c>
      <c r="P6" s="82"/>
      <c r="Q6" s="83"/>
      <c r="R6" s="13">
        <v>18.91</v>
      </c>
      <c r="S6" s="27">
        <v>26.49</v>
      </c>
      <c r="T6" s="25"/>
    </row>
    <row r="7" spans="1:20" ht="13.5" thickBo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5"/>
      <c r="O7" s="1"/>
      <c r="P7" s="1"/>
      <c r="Q7" s="1"/>
      <c r="R7" s="1"/>
      <c r="S7" s="1"/>
      <c r="T7" s="1"/>
    </row>
    <row r="8" spans="1:20" ht="33" customHeight="1" thickBot="1" x14ac:dyDescent="0.25">
      <c r="A8" s="3" t="s">
        <v>8</v>
      </c>
      <c r="B8" s="75" t="s">
        <v>9</v>
      </c>
      <c r="C8" s="76"/>
      <c r="D8" s="77"/>
      <c r="E8" s="75" t="s">
        <v>10</v>
      </c>
      <c r="F8" s="77"/>
      <c r="G8" s="75" t="s">
        <v>11</v>
      </c>
      <c r="H8" s="76"/>
      <c r="I8" s="76"/>
      <c r="J8" s="77"/>
      <c r="K8" s="75" t="s">
        <v>12</v>
      </c>
      <c r="L8" s="77"/>
      <c r="M8" s="75" t="s">
        <v>15</v>
      </c>
      <c r="N8" s="77"/>
      <c r="O8" s="78" t="s">
        <v>13</v>
      </c>
      <c r="P8" s="79"/>
      <c r="Q8" s="16" t="s">
        <v>36</v>
      </c>
      <c r="R8" s="78" t="s">
        <v>37</v>
      </c>
      <c r="S8" s="80"/>
      <c r="T8" s="12" t="s">
        <v>14</v>
      </c>
    </row>
    <row r="9" spans="1:20" ht="11.45" customHeight="1" x14ac:dyDescent="0.2">
      <c r="A9" s="24">
        <v>1</v>
      </c>
      <c r="B9" s="62"/>
      <c r="C9" s="67"/>
      <c r="D9" s="63"/>
      <c r="E9" s="62"/>
      <c r="F9" s="63"/>
      <c r="G9" s="68" t="s">
        <v>32</v>
      </c>
      <c r="H9" s="69"/>
      <c r="I9" s="69"/>
      <c r="J9" s="70"/>
      <c r="K9" s="62"/>
      <c r="L9" s="63"/>
      <c r="M9" s="62"/>
      <c r="N9" s="63"/>
      <c r="O9" s="62"/>
      <c r="P9" s="63"/>
      <c r="Q9" s="22"/>
      <c r="R9" s="64"/>
      <c r="S9" s="65"/>
      <c r="T9" s="10"/>
    </row>
    <row r="10" spans="1:20" ht="396" customHeight="1" x14ac:dyDescent="0.2">
      <c r="A10" s="4" t="s">
        <v>21</v>
      </c>
      <c r="B10" s="43" t="s">
        <v>44</v>
      </c>
      <c r="C10" s="44"/>
      <c r="D10" s="45"/>
      <c r="E10" s="46" t="s">
        <v>45</v>
      </c>
      <c r="F10" s="47"/>
      <c r="G10" s="43" t="s">
        <v>50</v>
      </c>
      <c r="H10" s="44"/>
      <c r="I10" s="44"/>
      <c r="J10" s="45"/>
      <c r="K10" s="48" t="s">
        <v>1</v>
      </c>
      <c r="L10" s="49"/>
      <c r="M10" s="50">
        <v>600</v>
      </c>
      <c r="N10" s="51"/>
      <c r="O10" s="52"/>
      <c r="P10" s="66"/>
      <c r="Q10" s="20" t="s">
        <v>28</v>
      </c>
      <c r="R10" s="66"/>
      <c r="S10" s="66"/>
      <c r="T10" s="8">
        <f>M10*R10</f>
        <v>0</v>
      </c>
    </row>
    <row r="11" spans="1:20" x14ac:dyDescent="0.2">
      <c r="A11" s="92" t="s">
        <v>16</v>
      </c>
      <c r="B11" s="93"/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3"/>
      <c r="Q11" s="94"/>
      <c r="R11" s="93"/>
      <c r="S11" s="93"/>
      <c r="T11" s="36">
        <f>T10</f>
        <v>0</v>
      </c>
    </row>
    <row r="12" spans="1:20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2"/>
    </row>
    <row r="13" spans="1:20" ht="64.900000000000006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2"/>
    </row>
    <row r="14" spans="1:20" x14ac:dyDescent="0.2">
      <c r="A14" s="33">
        <v>2</v>
      </c>
      <c r="B14" s="100"/>
      <c r="C14" s="101"/>
      <c r="D14" s="102"/>
      <c r="E14" s="100"/>
      <c r="F14" s="102"/>
      <c r="G14" s="103" t="s">
        <v>46</v>
      </c>
      <c r="H14" s="104"/>
      <c r="I14" s="104"/>
      <c r="J14" s="105"/>
      <c r="K14" s="100"/>
      <c r="L14" s="102"/>
      <c r="M14" s="106"/>
      <c r="N14" s="107"/>
      <c r="O14" s="100"/>
      <c r="P14" s="102"/>
      <c r="Q14" s="34"/>
      <c r="R14" s="108"/>
      <c r="S14" s="109"/>
      <c r="T14" s="35"/>
    </row>
    <row r="15" spans="1:20" ht="295.14999999999998" customHeight="1" x14ac:dyDescent="0.2">
      <c r="A15" s="4" t="s">
        <v>22</v>
      </c>
      <c r="B15" s="43" t="s">
        <v>44</v>
      </c>
      <c r="C15" s="44"/>
      <c r="D15" s="45"/>
      <c r="E15" s="46" t="s">
        <v>45</v>
      </c>
      <c r="F15" s="47"/>
      <c r="G15" s="43" t="s">
        <v>51</v>
      </c>
      <c r="H15" s="44" t="s">
        <v>26</v>
      </c>
      <c r="I15" s="44" t="s">
        <v>26</v>
      </c>
      <c r="J15" s="45" t="s">
        <v>26</v>
      </c>
      <c r="K15" s="48" t="s">
        <v>12</v>
      </c>
      <c r="L15" s="49"/>
      <c r="M15" s="52">
        <v>1</v>
      </c>
      <c r="N15" s="53"/>
      <c r="O15" s="52"/>
      <c r="P15" s="53"/>
      <c r="Q15" s="21" t="s">
        <v>28</v>
      </c>
      <c r="R15" s="54">
        <f>O15</f>
        <v>0</v>
      </c>
      <c r="S15" s="55"/>
      <c r="T15" s="8">
        <f>R15*M15</f>
        <v>0</v>
      </c>
    </row>
    <row r="16" spans="1:20" x14ac:dyDescent="0.2">
      <c r="A16" s="37" t="s">
        <v>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11">
        <f>SUM(T15:T15)</f>
        <v>0</v>
      </c>
    </row>
    <row r="17" spans="1:20" x14ac:dyDescent="0.2">
      <c r="A17" s="23">
        <v>3</v>
      </c>
      <c r="B17" s="39"/>
      <c r="C17" s="56"/>
      <c r="D17" s="40"/>
      <c r="E17" s="39"/>
      <c r="F17" s="40"/>
      <c r="G17" s="57" t="s">
        <v>33</v>
      </c>
      <c r="H17" s="58"/>
      <c r="I17" s="58"/>
      <c r="J17" s="59"/>
      <c r="K17" s="39"/>
      <c r="L17" s="40"/>
      <c r="M17" s="60"/>
      <c r="N17" s="61"/>
      <c r="O17" s="39"/>
      <c r="P17" s="40"/>
      <c r="Q17" s="14"/>
      <c r="R17" s="41"/>
      <c r="S17" s="42"/>
      <c r="T17" s="9"/>
    </row>
    <row r="18" spans="1:20" ht="39" customHeight="1" x14ac:dyDescent="0.2">
      <c r="A18" s="4" t="s">
        <v>20</v>
      </c>
      <c r="B18" s="48" t="s">
        <v>0</v>
      </c>
      <c r="C18" s="91"/>
      <c r="D18" s="49"/>
      <c r="E18" s="46">
        <v>102364</v>
      </c>
      <c r="F18" s="47"/>
      <c r="G18" s="43" t="s">
        <v>38</v>
      </c>
      <c r="H18" s="44"/>
      <c r="I18" s="44"/>
      <c r="J18" s="45"/>
      <c r="K18" s="48" t="s">
        <v>1</v>
      </c>
      <c r="L18" s="49"/>
      <c r="M18" s="50">
        <v>97.3</v>
      </c>
      <c r="N18" s="51"/>
      <c r="O18" s="52"/>
      <c r="P18" s="53"/>
      <c r="Q18" s="21" t="s">
        <v>35</v>
      </c>
      <c r="R18" s="54">
        <f>((O18*(S6/100))+O18)</f>
        <v>0</v>
      </c>
      <c r="S18" s="55"/>
      <c r="T18" s="8">
        <f>R18*M18</f>
        <v>0</v>
      </c>
    </row>
    <row r="19" spans="1:20" x14ac:dyDescent="0.2">
      <c r="A19" s="37" t="s">
        <v>18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11">
        <f>SUM(T18:T18)</f>
        <v>0</v>
      </c>
    </row>
    <row r="20" spans="1:20" x14ac:dyDescent="0.2">
      <c r="A20" s="23">
        <v>4</v>
      </c>
      <c r="B20" s="39"/>
      <c r="C20" s="56"/>
      <c r="D20" s="40"/>
      <c r="E20" s="39"/>
      <c r="F20" s="40"/>
      <c r="G20" s="57" t="s">
        <v>39</v>
      </c>
      <c r="H20" s="56"/>
      <c r="I20" s="56"/>
      <c r="J20" s="40"/>
      <c r="K20" s="39"/>
      <c r="L20" s="40"/>
      <c r="M20" s="60"/>
      <c r="N20" s="61"/>
      <c r="O20" s="39"/>
      <c r="P20" s="40"/>
      <c r="Q20" s="14"/>
      <c r="R20" s="41"/>
      <c r="S20" s="42"/>
      <c r="T20" s="9"/>
    </row>
    <row r="21" spans="1:20" ht="20.45" customHeight="1" x14ac:dyDescent="0.2">
      <c r="A21" s="6" t="s">
        <v>24</v>
      </c>
      <c r="B21" s="48" t="s">
        <v>23</v>
      </c>
      <c r="C21" s="91"/>
      <c r="D21" s="49"/>
      <c r="E21" s="46">
        <v>25398</v>
      </c>
      <c r="F21" s="47"/>
      <c r="G21" s="43" t="s">
        <v>40</v>
      </c>
      <c r="H21" s="44"/>
      <c r="I21" s="44"/>
      <c r="J21" s="45"/>
      <c r="K21" s="48" t="s">
        <v>42</v>
      </c>
      <c r="L21" s="49"/>
      <c r="M21" s="52">
        <v>1</v>
      </c>
      <c r="N21" s="53"/>
      <c r="O21" s="52"/>
      <c r="P21" s="53"/>
      <c r="Q21" s="21" t="s">
        <v>43</v>
      </c>
      <c r="R21" s="54">
        <f>((O21*($R$6/100))+O21)</f>
        <v>0</v>
      </c>
      <c r="S21" s="55"/>
      <c r="T21" s="8">
        <f>R21*M21</f>
        <v>0</v>
      </c>
    </row>
    <row r="22" spans="1:20" ht="22.9" customHeight="1" x14ac:dyDescent="0.2">
      <c r="A22" s="4" t="s">
        <v>25</v>
      </c>
      <c r="B22" s="48" t="s">
        <v>23</v>
      </c>
      <c r="C22" s="91"/>
      <c r="D22" s="49"/>
      <c r="E22" s="48">
        <v>25399</v>
      </c>
      <c r="F22" s="49"/>
      <c r="G22" s="43" t="s">
        <v>41</v>
      </c>
      <c r="H22" s="44"/>
      <c r="I22" s="44"/>
      <c r="J22" s="45"/>
      <c r="K22" s="48" t="s">
        <v>42</v>
      </c>
      <c r="L22" s="49"/>
      <c r="M22" s="52">
        <v>1</v>
      </c>
      <c r="N22" s="53"/>
      <c r="O22" s="52"/>
      <c r="P22" s="53"/>
      <c r="Q22" s="21" t="str">
        <f>Q21</f>
        <v xml:space="preserve">BDI 1 </v>
      </c>
      <c r="R22" s="54">
        <f>((O22*($R$6/100))+O22)</f>
        <v>0</v>
      </c>
      <c r="S22" s="55"/>
      <c r="T22" s="8">
        <f>R22*M22</f>
        <v>0</v>
      </c>
    </row>
    <row r="23" spans="1:20" x14ac:dyDescent="0.2">
      <c r="A23" s="37" t="s">
        <v>19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11">
        <f>SUM(T21:T22)</f>
        <v>0</v>
      </c>
    </row>
    <row r="24" spans="1:20" x14ac:dyDescent="0.2">
      <c r="A24" s="23">
        <v>5</v>
      </c>
      <c r="B24" s="39"/>
      <c r="C24" s="56"/>
      <c r="D24" s="40"/>
      <c r="E24" s="39"/>
      <c r="F24" s="40"/>
      <c r="G24" s="57" t="s">
        <v>48</v>
      </c>
      <c r="H24" s="58"/>
      <c r="I24" s="58"/>
      <c r="J24" s="59"/>
      <c r="K24" s="39"/>
      <c r="L24" s="40"/>
      <c r="M24" s="60"/>
      <c r="N24" s="61"/>
      <c r="O24" s="39"/>
      <c r="P24" s="40"/>
      <c r="Q24" s="14"/>
      <c r="R24" s="41"/>
      <c r="S24" s="42"/>
      <c r="T24" s="9"/>
    </row>
    <row r="25" spans="1:20" ht="33" customHeight="1" x14ac:dyDescent="0.2">
      <c r="A25" s="4" t="s">
        <v>49</v>
      </c>
      <c r="B25" s="43" t="s">
        <v>44</v>
      </c>
      <c r="C25" s="44"/>
      <c r="D25" s="45"/>
      <c r="E25" s="46" t="s">
        <v>45</v>
      </c>
      <c r="F25" s="47"/>
      <c r="G25" s="43" t="s">
        <v>47</v>
      </c>
      <c r="H25" s="44"/>
      <c r="I25" s="44"/>
      <c r="J25" s="45"/>
      <c r="K25" s="48" t="s">
        <v>1</v>
      </c>
      <c r="L25" s="49"/>
      <c r="M25" s="50">
        <f>(30+30+20+20)*5</f>
        <v>500</v>
      </c>
      <c r="N25" s="51"/>
      <c r="O25" s="52"/>
      <c r="P25" s="53"/>
      <c r="Q25" s="21" t="s">
        <v>28</v>
      </c>
      <c r="R25" s="54">
        <f>((O25*(S15/100))+O25)</f>
        <v>0</v>
      </c>
      <c r="S25" s="55"/>
      <c r="T25" s="8">
        <f>R25*M25</f>
        <v>0</v>
      </c>
    </row>
    <row r="26" spans="1:20" x14ac:dyDescent="0.2">
      <c r="A26" s="37" t="s">
        <v>52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11">
        <f>SUM(T25:T25)</f>
        <v>0</v>
      </c>
    </row>
    <row r="27" spans="1:20" x14ac:dyDescent="0.2">
      <c r="A27" s="37" t="s">
        <v>14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11">
        <f>T16+T23+T19+T11+T26</f>
        <v>0</v>
      </c>
    </row>
    <row r="28" spans="1:20" x14ac:dyDescent="0.2">
      <c r="A28" s="97" t="s">
        <v>2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</row>
    <row r="29" spans="1:20" x14ac:dyDescent="0.2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</row>
    <row r="30" spans="1:20" x14ac:dyDescent="0.2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</row>
    <row r="31" spans="1:20" ht="13.15" customHeight="1" x14ac:dyDescent="0.2">
      <c r="A31" s="96"/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</row>
    <row r="32" spans="1:20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</row>
    <row r="33" spans="1:20" ht="39.6" customHeight="1" x14ac:dyDescent="0.2">
      <c r="A33" s="7"/>
      <c r="B33" s="29"/>
      <c r="C33" s="95"/>
      <c r="D33" s="95"/>
      <c r="E33" s="95"/>
      <c r="F33" s="95"/>
      <c r="G33" s="29"/>
      <c r="H33" s="29"/>
      <c r="I33" s="29"/>
      <c r="J33" s="99"/>
      <c r="K33" s="99"/>
      <c r="L33" s="29"/>
      <c r="M33" s="29"/>
      <c r="N33" s="99"/>
      <c r="O33" s="99"/>
      <c r="P33" s="99"/>
      <c r="Q33" s="99"/>
      <c r="R33" s="99"/>
      <c r="S33" s="29"/>
      <c r="T33" s="29"/>
    </row>
  </sheetData>
  <mergeCells count="103">
    <mergeCell ref="C33:F33"/>
    <mergeCell ref="A31:T31"/>
    <mergeCell ref="A28:T28"/>
    <mergeCell ref="J33:K33"/>
    <mergeCell ref="N33:R33"/>
    <mergeCell ref="A27:S27"/>
    <mergeCell ref="B14:D14"/>
    <mergeCell ref="E14:F14"/>
    <mergeCell ref="G14:J14"/>
    <mergeCell ref="K14:L14"/>
    <mergeCell ref="M14:N14"/>
    <mergeCell ref="O14:P14"/>
    <mergeCell ref="R14:S14"/>
    <mergeCell ref="A23:S23"/>
    <mergeCell ref="O22:P22"/>
    <mergeCell ref="B21:D21"/>
    <mergeCell ref="E21:F21"/>
    <mergeCell ref="R21:S21"/>
    <mergeCell ref="G21:J21"/>
    <mergeCell ref="K21:L21"/>
    <mergeCell ref="M21:N21"/>
    <mergeCell ref="O21:P21"/>
    <mergeCell ref="B22:D22"/>
    <mergeCell ref="E22:F22"/>
    <mergeCell ref="G15:J15"/>
    <mergeCell ref="K15:L15"/>
    <mergeCell ref="M15:N15"/>
    <mergeCell ref="O15:P15"/>
    <mergeCell ref="R15:S15"/>
    <mergeCell ref="A16:S16"/>
    <mergeCell ref="B15:D15"/>
    <mergeCell ref="E15:F15"/>
    <mergeCell ref="A11:S11"/>
    <mergeCell ref="G22:J22"/>
    <mergeCell ref="K22:L22"/>
    <mergeCell ref="M22:N22"/>
    <mergeCell ref="A19:S19"/>
    <mergeCell ref="B20:D20"/>
    <mergeCell ref="E20:F20"/>
    <mergeCell ref="G20:J20"/>
    <mergeCell ref="K20:L20"/>
    <mergeCell ref="M20:N20"/>
    <mergeCell ref="O20:P20"/>
    <mergeCell ref="R20:S20"/>
    <mergeCell ref="R22:S22"/>
    <mergeCell ref="O18:P18"/>
    <mergeCell ref="R18:S18"/>
    <mergeCell ref="B17:D17"/>
    <mergeCell ref="E17:F17"/>
    <mergeCell ref="G17:J17"/>
    <mergeCell ref="K17:L17"/>
    <mergeCell ref="M17:N17"/>
    <mergeCell ref="O17:P17"/>
    <mergeCell ref="R17:S17"/>
    <mergeCell ref="B18:D18"/>
    <mergeCell ref="E18:F18"/>
    <mergeCell ref="G18:J18"/>
    <mergeCell ref="K18:L18"/>
    <mergeCell ref="M18:N18"/>
    <mergeCell ref="A1:T1"/>
    <mergeCell ref="A2:I2"/>
    <mergeCell ref="A3:I3"/>
    <mergeCell ref="A4:M4"/>
    <mergeCell ref="B8:D8"/>
    <mergeCell ref="E8:F8"/>
    <mergeCell ref="G8:J8"/>
    <mergeCell ref="K8:L8"/>
    <mergeCell ref="M8:N8"/>
    <mergeCell ref="O8:P8"/>
    <mergeCell ref="R8:S8"/>
    <mergeCell ref="O6:Q6"/>
    <mergeCell ref="M5:N5"/>
    <mergeCell ref="M6:N6"/>
    <mergeCell ref="O5:Q5"/>
    <mergeCell ref="O9:P9"/>
    <mergeCell ref="R9:S9"/>
    <mergeCell ref="G10:J10"/>
    <mergeCell ref="K10:L10"/>
    <mergeCell ref="M10:N10"/>
    <mergeCell ref="O10:P10"/>
    <mergeCell ref="B9:D9"/>
    <mergeCell ref="E9:F9"/>
    <mergeCell ref="G9:J9"/>
    <mergeCell ref="K9:L9"/>
    <mergeCell ref="M9:N9"/>
    <mergeCell ref="R10:S10"/>
    <mergeCell ref="B10:D10"/>
    <mergeCell ref="E10:F10"/>
    <mergeCell ref="A26:S26"/>
    <mergeCell ref="O24:P24"/>
    <mergeCell ref="R24:S24"/>
    <mergeCell ref="B25:D25"/>
    <mergeCell ref="E25:F25"/>
    <mergeCell ref="G25:J25"/>
    <mergeCell ref="K25:L25"/>
    <mergeCell ref="M25:N25"/>
    <mergeCell ref="O25:P25"/>
    <mergeCell ref="R25:S25"/>
    <mergeCell ref="B24:D24"/>
    <mergeCell ref="E24:F24"/>
    <mergeCell ref="G24:J24"/>
    <mergeCell ref="K24:L24"/>
    <mergeCell ref="M24:N24"/>
  </mergeCells>
  <pageMargins left="0.43307086614173229" right="0.43307086614173229" top="0.94488188976377963" bottom="0.55118110236220474" header="0.31496062992125984" footer="0.31496062992125984"/>
  <pageSetup paperSize="9" scale="79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2024-02-29T17:49:13Z</cp:lastPrinted>
  <dcterms:created xsi:type="dcterms:W3CDTF">2018-12-04T17:25:25Z</dcterms:created>
  <dcterms:modified xsi:type="dcterms:W3CDTF">2024-03-08T11:18:30Z</dcterms:modified>
</cp:coreProperties>
</file>